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-120" yWindow="-120" windowWidth="29040" windowHeight="16440"/>
  </bookViews>
  <sheets>
    <sheet name="Лист1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  <c r="G82" i="1"/>
  <c r="H82" i="1"/>
  <c r="I82" i="1"/>
  <c r="J82" i="1"/>
  <c r="K82" i="1"/>
  <c r="L82" i="1"/>
  <c r="E83" i="1"/>
  <c r="F83" i="1"/>
  <c r="G83" i="1"/>
  <c r="H83" i="1"/>
  <c r="I83" i="1"/>
  <c r="J83" i="1"/>
  <c r="K83" i="1"/>
  <c r="L8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  <c r="G100" i="1"/>
  <c r="G196" i="1" s="1"/>
  <c r="L119" i="1"/>
  <c r="G195" i="1"/>
  <c r="I100" i="1"/>
  <c r="F81" i="1"/>
  <c r="H100" i="1"/>
  <c r="F176" i="1"/>
  <c r="H81" i="1"/>
  <c r="H176" i="1"/>
  <c r="I81" i="1"/>
  <c r="I176" i="1"/>
  <c r="J100" i="1"/>
  <c r="F62" i="1"/>
  <c r="J81" i="1"/>
  <c r="F157" i="1"/>
  <c r="J176" i="1"/>
  <c r="F196" i="1" l="1"/>
  <c r="L196" i="1"/>
  <c r="J196" i="1"/>
  <c r="I196" i="1"/>
  <c r="H196" i="1"/>
</calcChain>
</file>

<file path=xl/sharedStrings.xml><?xml version="1.0" encoding="utf-8"?>
<sst xmlns="http://schemas.openxmlformats.org/spreadsheetml/2006/main" count="231" uniqueCount="79">
  <si>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</si>
  <si>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</si>
  <si>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</si>
  <si>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</si>
  <si>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</si>
  <si>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</si>
  <si>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</si>
  <si>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</si>
  <si>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</si>
  <si>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</si>
  <si>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</si>
  <si>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</si>
  <si>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</si>
  <si>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</si>
  <si>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</si>
  <si>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</si>
  <si>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</si>
  <si>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</si>
  <si>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</si>
  <si>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</si>
  <si>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</si>
  <si>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</si>
  <si>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</si>
  <si>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</si>
  <si>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</si>
  <si>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</si>
  <si>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</si>
  <si>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</si>
  <si>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</si>
  <si>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</si>
  <si>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</si>
  <si>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</si>
  <si>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</si>
  <si>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</si>
  <si>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</si>
  <si>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</si>
  <si>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</si>
  <si>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</si>
  <si>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</si>
  <si>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</si>
  <si>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Кезимов М М</t>
  </si>
  <si>
    <t>МКОУ "Хюрехюрская СОШ"</t>
  </si>
  <si>
    <t>Котлеты мясные с соусом (фарш говяжий, хлеб, лук, сухари, м/рас, морковь, мука, том.паста, м/слив, сахар)</t>
  </si>
  <si>
    <t>451; 578</t>
  </si>
  <si>
    <t>Овощи по сезону (помидоры свежие, м/рас)</t>
  </si>
  <si>
    <t>Компот СВ замор, ягод (смородина, сахар)</t>
  </si>
  <si>
    <t>Картофельное пюре</t>
  </si>
  <si>
    <t>Хлеб пшеничный йодированный</t>
  </si>
  <si>
    <t>Каша вязкая на молоке
(пшено или рис, молоко,
сахар, масло сливочное)</t>
  </si>
  <si>
    <t>кофейный напиток (кофейный концентрат, молоко, сахар)</t>
  </si>
  <si>
    <t>хлеб ржаной с сыром</t>
  </si>
  <si>
    <t>йогурт (альпен гольд)</t>
  </si>
  <si>
    <t>Плов из мяса (говядина, рис, морковь, лук, масло раст)</t>
  </si>
  <si>
    <t>Чай с сахаром (чай заварка, сахар)</t>
  </si>
  <si>
    <t xml:space="preserve">Хлеб пшеничный йодированный </t>
  </si>
  <si>
    <t>сок (яблочный)</t>
  </si>
  <si>
    <t xml:space="preserve">Запеканка «Царская» с молоком сгущенным (творог, манка, сахар, яйцо, мука, масло слив.,м/р) </t>
  </si>
  <si>
    <t>10/5</t>
  </si>
  <si>
    <t>какао на молоке (какао, молоко, сахар)</t>
  </si>
  <si>
    <t>выпечка</t>
  </si>
  <si>
    <t>Биточки рубленные из курицы запеченные, с соусом томатным (грудка куриная, хлеб, лук, молоко, яйцо, мука, масло растительное, морковь, томат паста, сахар, масло сливочное)</t>
  </si>
  <si>
    <t>Пюре картофельное (картофель, молоко, масло сливочное)</t>
  </si>
  <si>
    <t>Овощи по сезону (огурцы свежие, масло растит)</t>
  </si>
  <si>
    <t xml:space="preserve">хлеб пшеничный </t>
  </si>
  <si>
    <t>Компот СВ замор, ягод ( смородина, сахар)</t>
  </si>
  <si>
    <t>Жаркое по-домашнему (говядина, картофель, лук, морковь, масло растительное)</t>
  </si>
  <si>
    <t>Компот из шиповника (плоды шиповника, сахар)</t>
  </si>
  <si>
    <t>Хлеб ржаной</t>
  </si>
  <si>
    <t>сок</t>
  </si>
  <si>
    <t>Плов из мяса (говядина, рис, морковь, лук, масло растительное</t>
  </si>
  <si>
    <t xml:space="preserve">Хлеб пшеничный </t>
  </si>
  <si>
    <t>Омлет натуральный (яйцо, молоко, масло/растит)</t>
  </si>
  <si>
    <t>Какао на молоке (какао, молоко, сахар)</t>
  </si>
  <si>
    <t>йогурт</t>
  </si>
  <si>
    <t>Поджарка с говядины</t>
  </si>
  <si>
    <t>Каша гречневая рассыпчатая (гречка, масло сливочное)</t>
  </si>
  <si>
    <t>банан</t>
  </si>
  <si>
    <t>Рыба запеченная со сметаной и сыром (минтай, мука,м/растит)</t>
  </si>
  <si>
    <t>выпечка сфруктами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</si>
</sst>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vertical="top" wrapText="1"/>
      <protection locked="0"/>
    </xf>
    <xf numFmtId="0" fontId="12" fillId="2" borderId="2" xfId="1" applyFont="1" applyFill="1" applyBorder="1" applyAlignment="1" applyProtection="1">
      <alignment horizontal="center" vertical="top" wrapText="1"/>
      <protection locked="0"/>
    </xf>
    <xf numFmtId="0" fontId="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1" xfId="1" applyFont="1" applyFill="1" applyBorder="1" applyAlignment="1" applyProtection="1">
      <alignment horizontal="center" vertical="top" wrapText="1"/>
      <protection locked="0"/>
    </xf>
    <xf numFmtId="0" fontId="12" fillId="2" borderId="15" xfId="1" applyFont="1" applyFill="1" applyBorder="1" applyAlignment="1" applyProtection="1">
      <alignment horizontal="center" vertical="top" wrapText="1"/>
      <protection locked="0"/>
    </xf>
    <xf numFmtId="0" fontId="12" fillId="2" borderId="17" xfId="1" applyFont="1" applyFill="1" applyBorder="1" applyAlignment="1" applyProtection="1">
      <alignment horizontal="center" vertical="top" wrapText="1"/>
      <protection locked="0"/>
    </xf>
    <xf numFmtId="0" fontId="12" fillId="2" borderId="2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2" xfId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5" xfId="1" applyFont="1" applyFill="1" applyBorder="1" applyAlignment="1" applyProtection="1">
      <alignment horizontal="center" vertical="top" wrapText="1"/>
      <protection locked="0"/>
    </xf>
    <xf numFmtId="0" fontId="2" fillId="2" borderId="2" xfId="1" applyFont="1" applyFill="1" applyBorder="1" applyAlignment="1" applyProtection="1">
      <alignment horizontal="center" vertical="top" wrapText="1"/>
      <protection locked="0"/>
    </xf>
    <xf numFmtId="49" fontId="2" fillId="2" borderId="15" xfId="1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%20&#1101;&#1082;&#1079;\2025.03.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F6">
            <v>90.3</v>
          </cell>
          <cell r="G6">
            <v>14.98</v>
          </cell>
          <cell r="H6">
            <v>15.6</v>
          </cell>
          <cell r="I6">
            <v>15.32</v>
          </cell>
          <cell r="J6">
            <v>252.29</v>
          </cell>
          <cell r="K6" t="str">
            <v>498;    587</v>
          </cell>
          <cell r="L6">
            <v>44.15</v>
          </cell>
        </row>
        <row r="7">
          <cell r="E7" t="str">
            <v>Пюре картофельное (картофель, молоко, масло сливочное)</v>
          </cell>
          <cell r="F7">
            <v>150</v>
          </cell>
          <cell r="G7">
            <v>5.0599999999999996</v>
          </cell>
          <cell r="H7">
            <v>5.24</v>
          </cell>
          <cell r="I7">
            <v>36.06</v>
          </cell>
          <cell r="J7">
            <v>222.87</v>
          </cell>
          <cell r="K7">
            <v>520</v>
          </cell>
          <cell r="L7">
            <v>11.46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62" sqref="E162:L16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57">
        <v>90.3</v>
      </c>
      <c r="G6" s="57">
        <v>14.6</v>
      </c>
      <c r="H6" s="57">
        <v>17.78</v>
      </c>
      <c r="I6" s="57">
        <v>10.39</v>
      </c>
      <c r="J6" s="57">
        <v>251.66</v>
      </c>
      <c r="K6" s="58" t="s">
        <v>43</v>
      </c>
      <c r="L6" s="57">
        <v>33</v>
      </c>
    </row>
    <row r="7" spans="1:12" ht="15" x14ac:dyDescent="0.25">
      <c r="A7" s="23"/>
      <c r="B7" s="15"/>
      <c r="C7" s="11"/>
      <c r="D7" s="6"/>
      <c r="E7" s="56" t="s">
        <v>44</v>
      </c>
      <c r="F7" s="59">
        <v>60</v>
      </c>
      <c r="G7" s="59">
        <v>0.63</v>
      </c>
      <c r="H7" s="59">
        <v>3</v>
      </c>
      <c r="I7" s="59">
        <v>2.17</v>
      </c>
      <c r="J7" s="59">
        <v>38.369999999999997</v>
      </c>
      <c r="K7" s="60">
        <v>22</v>
      </c>
      <c r="L7" s="59">
        <v>9</v>
      </c>
    </row>
    <row r="8" spans="1:12" ht="15" x14ac:dyDescent="0.25">
      <c r="A8" s="23"/>
      <c r="B8" s="15"/>
      <c r="C8" s="11"/>
      <c r="D8" s="7" t="s">
        <v>22</v>
      </c>
      <c r="E8" s="56" t="s">
        <v>45</v>
      </c>
      <c r="F8" s="57">
        <v>200</v>
      </c>
      <c r="G8" s="57">
        <v>0.2</v>
      </c>
      <c r="H8" s="57"/>
      <c r="I8" s="57">
        <v>21.42</v>
      </c>
      <c r="J8" s="57">
        <v>83.6</v>
      </c>
      <c r="K8" s="61">
        <v>511</v>
      </c>
      <c r="L8" s="57">
        <v>16</v>
      </c>
    </row>
    <row r="9" spans="1:12" ht="15" x14ac:dyDescent="0.25">
      <c r="A9" s="23"/>
      <c r="B9" s="15"/>
      <c r="C9" s="11"/>
      <c r="D9" s="7" t="s">
        <v>23</v>
      </c>
      <c r="E9" s="56" t="s">
        <v>47</v>
      </c>
      <c r="F9" s="57">
        <v>50</v>
      </c>
      <c r="G9" s="57">
        <v>4.05</v>
      </c>
      <c r="H9" s="57">
        <v>0.6</v>
      </c>
      <c r="I9" s="57">
        <v>21.01</v>
      </c>
      <c r="J9" s="57">
        <v>101.5</v>
      </c>
      <c r="K9" s="61"/>
      <c r="L9" s="57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62" t="s">
        <v>46</v>
      </c>
      <c r="F11" s="57">
        <v>150</v>
      </c>
      <c r="G11" s="57">
        <v>5.0599999999999996</v>
      </c>
      <c r="H11" s="57">
        <v>5.24</v>
      </c>
      <c r="I11" s="57">
        <v>36.06</v>
      </c>
      <c r="J11" s="57">
        <v>222.87</v>
      </c>
      <c r="K11" s="61">
        <v>259</v>
      </c>
      <c r="L11" s="57">
        <v>13.5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550.29999999999995</v>
      </c>
      <c r="G13" s="19">
        <f t="shared" ref="G13:J13" si="0">SUM(G6:G12)</f>
        <v>24.54</v>
      </c>
      <c r="H13" s="19">
        <f t="shared" si="0"/>
        <v>26.620000000000005</v>
      </c>
      <c r="I13" s="19">
        <f t="shared" si="0"/>
        <v>91.050000000000011</v>
      </c>
      <c r="J13" s="19">
        <f t="shared" si="0"/>
        <v>698</v>
      </c>
      <c r="K13" s="25"/>
      <c r="L13" s="19">
        <f t="shared" ref="L13" si="1">SUM(L6:L12)</f>
        <v>73.5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550.29999999999995</v>
      </c>
      <c r="G24" s="32">
        <f t="shared" ref="G24:J24" si="4">G13+G23</f>
        <v>24.54</v>
      </c>
      <c r="H24" s="32">
        <f t="shared" si="4"/>
        <v>26.620000000000005</v>
      </c>
      <c r="I24" s="32">
        <f t="shared" si="4"/>
        <v>91.050000000000011</v>
      </c>
      <c r="J24" s="32">
        <f t="shared" si="4"/>
        <v>698</v>
      </c>
      <c r="K24" s="32"/>
      <c r="L24" s="32">
        <f t="shared" ref="L24" si="5">L13+L23</f>
        <v>73.5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63" t="s">
        <v>48</v>
      </c>
      <c r="F25" s="59">
        <v>200.1</v>
      </c>
      <c r="G25" s="59">
        <v>11</v>
      </c>
      <c r="H25" s="59">
        <v>9.58</v>
      </c>
      <c r="I25" s="59">
        <v>49.87</v>
      </c>
      <c r="J25" s="59">
        <v>313.60000000000002</v>
      </c>
      <c r="K25" s="60">
        <v>302</v>
      </c>
      <c r="L25" s="59">
        <v>26.8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57">
        <v>200</v>
      </c>
      <c r="G27" s="57">
        <v>3.96</v>
      </c>
      <c r="H27" s="57">
        <v>2.76</v>
      </c>
      <c r="I27" s="57">
        <v>25.2</v>
      </c>
      <c r="J27" s="57">
        <v>100</v>
      </c>
      <c r="K27" s="61">
        <v>692</v>
      </c>
      <c r="L27" s="57">
        <v>6</v>
      </c>
    </row>
    <row r="28" spans="1:12" ht="15" x14ac:dyDescent="0.25">
      <c r="A28" s="14"/>
      <c r="B28" s="15"/>
      <c r="C28" s="11"/>
      <c r="D28" s="7" t="s">
        <v>23</v>
      </c>
      <c r="E28" s="64" t="s">
        <v>50</v>
      </c>
      <c r="F28" s="57">
        <v>20.25</v>
      </c>
      <c r="G28" s="57">
        <v>6.74</v>
      </c>
      <c r="H28" s="57">
        <v>5.71</v>
      </c>
      <c r="I28" s="57">
        <v>8.02</v>
      </c>
      <c r="J28" s="57">
        <v>119.5</v>
      </c>
      <c r="K28" s="61"/>
      <c r="L28" s="57">
        <v>0.8</v>
      </c>
    </row>
    <row r="29" spans="1:12" ht="15" x14ac:dyDescent="0.25">
      <c r="A29" s="14"/>
      <c r="B29" s="15"/>
      <c r="C29" s="11"/>
      <c r="D29" s="7" t="s">
        <v>24</v>
      </c>
      <c r="E29" s="56" t="s">
        <v>51</v>
      </c>
      <c r="F29" s="57">
        <v>100</v>
      </c>
      <c r="G29" s="57">
        <v>2.5</v>
      </c>
      <c r="H29" s="57">
        <v>0.3</v>
      </c>
      <c r="I29" s="57">
        <v>17</v>
      </c>
      <c r="J29" s="57">
        <v>80</v>
      </c>
      <c r="K29" s="61"/>
      <c r="L29" s="57">
        <v>40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520.35</v>
      </c>
      <c r="G32" s="19">
        <f t="shared" ref="G32" si="6">SUM(G25:G31)</f>
        <v>24.200000000000003</v>
      </c>
      <c r="H32" s="19">
        <f t="shared" ref="H32" si="7">SUM(H25:H31)</f>
        <v>18.350000000000001</v>
      </c>
      <c r="I32" s="19">
        <f t="shared" ref="I32" si="8">SUM(I25:I31)</f>
        <v>100.08999999999999</v>
      </c>
      <c r="J32" s="19">
        <f t="shared" ref="J32:L32" si="9">SUM(J25:J31)</f>
        <v>613.1</v>
      </c>
      <c r="K32" s="25"/>
      <c r="L32" s="19">
        <f t="shared" si="9"/>
        <v>73.599999999999994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520.35</v>
      </c>
      <c r="G43" s="32">
        <f t="shared" ref="G43" si="14">G32+G42</f>
        <v>24.200000000000003</v>
      </c>
      <c r="H43" s="32">
        <f t="shared" ref="H43" si="15">H32+H42</f>
        <v>18.350000000000001</v>
      </c>
      <c r="I43" s="32">
        <f t="shared" ref="I43" si="16">I32+I42</f>
        <v>100.08999999999999</v>
      </c>
      <c r="J43" s="32">
        <f t="shared" ref="J43:L43" si="17">J32+J42</f>
        <v>613.1</v>
      </c>
      <c r="K43" s="32"/>
      <c r="L43" s="32">
        <f t="shared" si="17"/>
        <v>73.599999999999994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3" t="s">
        <v>52</v>
      </c>
      <c r="F44" s="65">
        <v>200</v>
      </c>
      <c r="G44" s="65">
        <v>12.5</v>
      </c>
      <c r="H44" s="65">
        <v>13.7</v>
      </c>
      <c r="I44" s="65">
        <v>36.5</v>
      </c>
      <c r="J44" s="65">
        <v>319.3</v>
      </c>
      <c r="K44" s="66">
        <v>370</v>
      </c>
      <c r="L44" s="65">
        <v>47.62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6" t="s">
        <v>53</v>
      </c>
      <c r="F46" s="67">
        <v>200</v>
      </c>
      <c r="G46" s="67">
        <v>0.2</v>
      </c>
      <c r="H46" s="67"/>
      <c r="I46" s="67">
        <v>14</v>
      </c>
      <c r="J46" s="67">
        <v>56</v>
      </c>
      <c r="K46" s="58"/>
      <c r="L46" s="67">
        <v>5</v>
      </c>
    </row>
    <row r="47" spans="1:12" ht="15" x14ac:dyDescent="0.25">
      <c r="A47" s="23"/>
      <c r="B47" s="15"/>
      <c r="C47" s="11"/>
      <c r="D47" s="7" t="s">
        <v>23</v>
      </c>
      <c r="E47" s="56" t="s">
        <v>54</v>
      </c>
      <c r="F47" s="67">
        <v>25</v>
      </c>
      <c r="G47" s="67">
        <v>1.8</v>
      </c>
      <c r="H47" s="67">
        <v>0.22</v>
      </c>
      <c r="I47" s="67">
        <v>12</v>
      </c>
      <c r="J47" s="67">
        <v>59</v>
      </c>
      <c r="K47" s="58"/>
      <c r="L47" s="67">
        <v>1</v>
      </c>
    </row>
    <row r="48" spans="1:12" ht="15" x14ac:dyDescent="0.25">
      <c r="A48" s="23"/>
      <c r="B48" s="15"/>
      <c r="C48" s="11"/>
      <c r="D48" s="7" t="s">
        <v>24</v>
      </c>
      <c r="E48" s="56" t="s">
        <v>55</v>
      </c>
      <c r="F48" s="67">
        <v>200</v>
      </c>
      <c r="G48" s="67">
        <v>1</v>
      </c>
      <c r="H48" s="67">
        <v>0.2</v>
      </c>
      <c r="I48" s="67">
        <v>20</v>
      </c>
      <c r="J48" s="67">
        <v>99</v>
      </c>
      <c r="K48" s="58"/>
      <c r="L48" s="67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15.5</v>
      </c>
      <c r="H51" s="19">
        <f t="shared" ref="H51" si="19">SUM(H44:H50)</f>
        <v>14.12</v>
      </c>
      <c r="I51" s="19">
        <f t="shared" ref="I51" si="20">SUM(I44:I50)</f>
        <v>82.5</v>
      </c>
      <c r="J51" s="19">
        <f t="shared" ref="J51:L51" si="21">SUM(J44:J50)</f>
        <v>533.29999999999995</v>
      </c>
      <c r="K51" s="25"/>
      <c r="L51" s="19">
        <f t="shared" si="21"/>
        <v>73.62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625</v>
      </c>
      <c r="G62" s="32">
        <f t="shared" ref="G62" si="26">G51+G61</f>
        <v>15.5</v>
      </c>
      <c r="H62" s="32">
        <f t="shared" ref="H62" si="27">H51+H61</f>
        <v>14.12</v>
      </c>
      <c r="I62" s="32">
        <f t="shared" ref="I62" si="28">I51+I61</f>
        <v>82.5</v>
      </c>
      <c r="J62" s="32">
        <f t="shared" ref="J62:L62" si="29">J51+J61</f>
        <v>533.29999999999995</v>
      </c>
      <c r="K62" s="32"/>
      <c r="L62" s="32">
        <f t="shared" si="29"/>
        <v>73.62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63" t="s">
        <v>56</v>
      </c>
      <c r="F63" s="59">
        <v>150.19999999999999</v>
      </c>
      <c r="G63" s="59">
        <v>13.75</v>
      </c>
      <c r="H63" s="59">
        <v>9.8699999999999992</v>
      </c>
      <c r="I63" s="59">
        <v>32.86</v>
      </c>
      <c r="J63" s="59">
        <v>279.3</v>
      </c>
      <c r="K63" s="68" t="s">
        <v>57</v>
      </c>
      <c r="L63" s="59">
        <v>48.15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6" t="s">
        <v>58</v>
      </c>
      <c r="F65" s="57">
        <v>200</v>
      </c>
      <c r="G65" s="57">
        <v>7</v>
      </c>
      <c r="H65" s="57">
        <v>4.5999999999999996</v>
      </c>
      <c r="I65" s="57">
        <v>19.399999999999999</v>
      </c>
      <c r="J65" s="57">
        <v>154</v>
      </c>
      <c r="K65" s="61">
        <v>693</v>
      </c>
      <c r="L65" s="57">
        <v>13.46</v>
      </c>
    </row>
    <row r="66" spans="1:12" ht="15" x14ac:dyDescent="0.25">
      <c r="A66" s="23"/>
      <c r="B66" s="15"/>
      <c r="C66" s="11"/>
      <c r="D66" s="7" t="s">
        <v>23</v>
      </c>
      <c r="E66" s="56" t="s">
        <v>59</v>
      </c>
      <c r="F66" s="57">
        <v>130</v>
      </c>
      <c r="G66" s="57">
        <v>13.39</v>
      </c>
      <c r="H66" s="57">
        <v>15.46</v>
      </c>
      <c r="I66" s="57">
        <v>34.1</v>
      </c>
      <c r="J66" s="57">
        <v>183.3</v>
      </c>
      <c r="K66" s="61"/>
      <c r="L66" s="57">
        <v>12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480.2</v>
      </c>
      <c r="G70" s="19">
        <f t="shared" ref="G70" si="30">SUM(G63:G69)</f>
        <v>34.14</v>
      </c>
      <c r="H70" s="19">
        <f t="shared" ref="H70" si="31">SUM(H63:H69)</f>
        <v>29.93</v>
      </c>
      <c r="I70" s="19">
        <f t="shared" ref="I70" si="32">SUM(I63:I69)</f>
        <v>86.36</v>
      </c>
      <c r="J70" s="19">
        <f t="shared" ref="J70:L70" si="33">SUM(J63:J69)</f>
        <v>616.6</v>
      </c>
      <c r="K70" s="25"/>
      <c r="L70" s="19">
        <f t="shared" si="33"/>
        <v>73.61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480.2</v>
      </c>
      <c r="G81" s="32">
        <f t="shared" ref="G81" si="38">G70+G80</f>
        <v>34.14</v>
      </c>
      <c r="H81" s="32">
        <f t="shared" ref="H81" si="39">H70+H80</f>
        <v>29.93</v>
      </c>
      <c r="I81" s="32">
        <f t="shared" ref="I81" si="40">I70+I80</f>
        <v>86.36</v>
      </c>
      <c r="J81" s="32">
        <f t="shared" ref="J81:L81" si="41">J70+J80</f>
        <v>616.6</v>
      </c>
      <c r="K81" s="32"/>
      <c r="L81" s="32">
        <f t="shared" si="41"/>
        <v>73.61</v>
      </c>
    </row>
    <row r="82" spans="1:12" ht="51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60</v>
      </c>
      <c r="F82" s="43">
        <f>[1]Лист1!F6</f>
        <v>90.3</v>
      </c>
      <c r="G82" s="43">
        <f>[1]Лист1!G6</f>
        <v>14.98</v>
      </c>
      <c r="H82" s="43">
        <f>[1]Лист1!H6</f>
        <v>15.6</v>
      </c>
      <c r="I82" s="43">
        <f>[1]Лист1!I6</f>
        <v>15.32</v>
      </c>
      <c r="J82" s="43">
        <f>[1]Лист1!J6</f>
        <v>252.29</v>
      </c>
      <c r="K82" s="44" t="str">
        <f>[1]Лист1!K6</f>
        <v>498;    587</v>
      </c>
      <c r="L82" s="43">
        <f>[1]Лист1!L6</f>
        <v>44.15</v>
      </c>
    </row>
    <row r="83" spans="1:12" ht="25.5" x14ac:dyDescent="0.25">
      <c r="A83" s="23"/>
      <c r="B83" s="15"/>
      <c r="C83" s="11"/>
      <c r="D83" s="6"/>
      <c r="E83" s="42" t="str">
        <f>[1]Лист1!E7</f>
        <v>Пюре картофельное (картофель, молоко, масло сливочное)</v>
      </c>
      <c r="F83" s="43">
        <f>[1]Лист1!F7</f>
        <v>150</v>
      </c>
      <c r="G83" s="43">
        <f>[1]Лист1!G7</f>
        <v>5.0599999999999996</v>
      </c>
      <c r="H83" s="43">
        <f>[1]Лист1!H7</f>
        <v>5.24</v>
      </c>
      <c r="I83" s="43">
        <f>[1]Лист1!I7</f>
        <v>36.06</v>
      </c>
      <c r="J83" s="43">
        <f>[1]Лист1!J7</f>
        <v>222.87</v>
      </c>
      <c r="K83" s="44">
        <f>[1]Лист1!K7</f>
        <v>520</v>
      </c>
      <c r="L83" s="43">
        <f>[1]Лист1!L7</f>
        <v>11.46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0.2</v>
      </c>
      <c r="H84" s="43"/>
      <c r="I84" s="43">
        <v>21.42</v>
      </c>
      <c r="J84" s="43">
        <v>83.6</v>
      </c>
      <c r="K84" s="44">
        <v>511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43">
        <v>25</v>
      </c>
      <c r="G85" s="43">
        <v>1.8</v>
      </c>
      <c r="H85" s="43">
        <v>0.22</v>
      </c>
      <c r="I85" s="43">
        <v>12</v>
      </c>
      <c r="J85" s="43">
        <v>59</v>
      </c>
      <c r="K85" s="44"/>
      <c r="L85" s="43">
        <v>1</v>
      </c>
    </row>
    <row r="86" spans="1:12" ht="15" x14ac:dyDescent="0.25">
      <c r="A86" s="23"/>
      <c r="B86" s="15"/>
      <c r="C86" s="11"/>
      <c r="D86" s="7" t="s">
        <v>24</v>
      </c>
      <c r="E86" s="42" t="s">
        <v>62</v>
      </c>
      <c r="F86" s="43">
        <v>60</v>
      </c>
      <c r="G86" s="43">
        <v>0.46</v>
      </c>
      <c r="H86" s="43">
        <v>3</v>
      </c>
      <c r="I86" s="43">
        <v>1.48</v>
      </c>
      <c r="J86" s="43">
        <v>34.380000000000003</v>
      </c>
      <c r="K86" s="44">
        <v>17</v>
      </c>
      <c r="L86" s="43">
        <v>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525.29999999999995</v>
      </c>
      <c r="G89" s="19">
        <f t="shared" ref="G89" si="42">SUM(G82:G88)</f>
        <v>22.5</v>
      </c>
      <c r="H89" s="19">
        <f t="shared" ref="H89" si="43">SUM(H82:H88)</f>
        <v>24.06</v>
      </c>
      <c r="I89" s="19">
        <f t="shared" ref="I89" si="44">SUM(I82:I88)</f>
        <v>86.280000000000015</v>
      </c>
      <c r="J89" s="19">
        <f t="shared" ref="J89:L89" si="45">SUM(J82:J88)</f>
        <v>652.14</v>
      </c>
      <c r="K89" s="25"/>
      <c r="L89" s="19">
        <f t="shared" si="45"/>
        <v>73.61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525.29999999999995</v>
      </c>
      <c r="G100" s="32">
        <f t="shared" ref="G100" si="50">G89+G99</f>
        <v>22.5</v>
      </c>
      <c r="H100" s="32">
        <f t="shared" ref="H100" si="51">H89+H99</f>
        <v>24.06</v>
      </c>
      <c r="I100" s="32">
        <f t="shared" ref="I100" si="52">I89+I99</f>
        <v>86.280000000000015</v>
      </c>
      <c r="J100" s="32">
        <f t="shared" ref="J100:L100" si="53">J89+J99</f>
        <v>652.14</v>
      </c>
      <c r="K100" s="32"/>
      <c r="L100" s="32">
        <f t="shared" si="53"/>
        <v>73.61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17.559999999999999</v>
      </c>
      <c r="H101" s="40">
        <v>21.55</v>
      </c>
      <c r="I101" s="40">
        <v>22.34</v>
      </c>
      <c r="J101" s="40">
        <v>348.78</v>
      </c>
      <c r="K101" s="41">
        <v>436</v>
      </c>
      <c r="L101" s="40">
        <v>43.23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0.8</v>
      </c>
      <c r="H103" s="43"/>
      <c r="I103" s="43">
        <v>29.96</v>
      </c>
      <c r="J103" s="43">
        <v>120</v>
      </c>
      <c r="K103" s="44">
        <v>705</v>
      </c>
      <c r="L103" s="43">
        <v>8.5</v>
      </c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25</v>
      </c>
      <c r="G104" s="43">
        <v>2.12</v>
      </c>
      <c r="H104" s="43">
        <v>0.82</v>
      </c>
      <c r="I104" s="43">
        <v>12</v>
      </c>
      <c r="J104" s="43">
        <v>64.5</v>
      </c>
      <c r="K104" s="44"/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 t="s">
        <v>68</v>
      </c>
      <c r="F105" s="43">
        <v>125</v>
      </c>
      <c r="G105" s="43"/>
      <c r="H105" s="43"/>
      <c r="I105" s="43">
        <v>14.38</v>
      </c>
      <c r="J105" s="43">
        <v>57.5</v>
      </c>
      <c r="K105" s="44"/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20.48</v>
      </c>
      <c r="H108" s="19">
        <f t="shared" si="54"/>
        <v>22.37</v>
      </c>
      <c r="I108" s="19">
        <f t="shared" si="54"/>
        <v>78.679999999999993</v>
      </c>
      <c r="J108" s="19">
        <f t="shared" si="54"/>
        <v>590.78</v>
      </c>
      <c r="K108" s="25"/>
      <c r="L108" s="19">
        <f t="shared" ref="L108" si="55">SUM(L101:L107)</f>
        <v>73.72999999999999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550</v>
      </c>
      <c r="G119" s="32">
        <f t="shared" ref="G119" si="58">G108+G118</f>
        <v>20.48</v>
      </c>
      <c r="H119" s="32">
        <f t="shared" ref="H119" si="59">H108+H118</f>
        <v>22.37</v>
      </c>
      <c r="I119" s="32">
        <f t="shared" ref="I119" si="60">I108+I118</f>
        <v>78.679999999999993</v>
      </c>
      <c r="J119" s="32">
        <f t="shared" ref="J119:L119" si="61">J108+J118</f>
        <v>590.78</v>
      </c>
      <c r="K119" s="32"/>
      <c r="L119" s="32">
        <f t="shared" si="61"/>
        <v>73.72999999999999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200</v>
      </c>
      <c r="G120" s="40">
        <v>12.5</v>
      </c>
      <c r="H120" s="40">
        <v>13.7</v>
      </c>
      <c r="I120" s="40">
        <v>36.5</v>
      </c>
      <c r="J120" s="40">
        <v>319.3</v>
      </c>
      <c r="K120" s="41">
        <v>370</v>
      </c>
      <c r="L120" s="40">
        <v>47.63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0.2</v>
      </c>
      <c r="H122" s="43"/>
      <c r="I122" s="43">
        <v>10.02</v>
      </c>
      <c r="J122" s="43">
        <v>38.99</v>
      </c>
      <c r="K122" s="44">
        <v>685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25</v>
      </c>
      <c r="G123" s="43">
        <v>2</v>
      </c>
      <c r="H123" s="43">
        <v>0.3</v>
      </c>
      <c r="I123" s="43">
        <v>12</v>
      </c>
      <c r="J123" s="43">
        <v>50.75</v>
      </c>
      <c r="K123" s="44"/>
      <c r="L123" s="43">
        <v>1</v>
      </c>
    </row>
    <row r="124" spans="1:12" ht="15" x14ac:dyDescent="0.25">
      <c r="A124" s="14"/>
      <c r="B124" s="15"/>
      <c r="C124" s="11"/>
      <c r="D124" s="7" t="s">
        <v>24</v>
      </c>
      <c r="E124" s="42" t="s">
        <v>68</v>
      </c>
      <c r="F124" s="43">
        <v>200</v>
      </c>
      <c r="G124" s="43"/>
      <c r="H124" s="43"/>
      <c r="I124" s="43">
        <v>23</v>
      </c>
      <c r="J124" s="43">
        <v>92</v>
      </c>
      <c r="K124" s="44"/>
      <c r="L124" s="43">
        <v>20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625</v>
      </c>
      <c r="G127" s="19">
        <f t="shared" ref="G127:J127" si="62">SUM(G120:G126)</f>
        <v>14.7</v>
      </c>
      <c r="H127" s="19">
        <f t="shared" si="62"/>
        <v>14</v>
      </c>
      <c r="I127" s="19">
        <f t="shared" si="62"/>
        <v>81.52</v>
      </c>
      <c r="J127" s="19">
        <f t="shared" si="62"/>
        <v>501.04</v>
      </c>
      <c r="K127" s="25"/>
      <c r="L127" s="19">
        <f t="shared" ref="L127" si="63">SUM(L120:L126)</f>
        <v>73.63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625</v>
      </c>
      <c r="G138" s="32">
        <f t="shared" ref="G138" si="66">G127+G137</f>
        <v>14.7</v>
      </c>
      <c r="H138" s="32">
        <f t="shared" ref="H138" si="67">H127+H137</f>
        <v>14</v>
      </c>
      <c r="I138" s="32">
        <f t="shared" ref="I138" si="68">I127+I137</f>
        <v>81.52</v>
      </c>
      <c r="J138" s="32">
        <f t="shared" ref="J138:L138" si="69">J127+J137</f>
        <v>501.04</v>
      </c>
      <c r="K138" s="32"/>
      <c r="L138" s="32">
        <f t="shared" si="69"/>
        <v>73.63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200.1</v>
      </c>
      <c r="G139" s="40">
        <v>18</v>
      </c>
      <c r="H139" s="40">
        <v>14</v>
      </c>
      <c r="I139" s="40">
        <v>13</v>
      </c>
      <c r="J139" s="40">
        <v>245</v>
      </c>
      <c r="K139" s="41">
        <v>340</v>
      </c>
      <c r="L139" s="40">
        <v>24.15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10.8</v>
      </c>
      <c r="H141" s="43">
        <v>20</v>
      </c>
      <c r="I141" s="43">
        <v>108</v>
      </c>
      <c r="J141" s="43">
        <v>580</v>
      </c>
      <c r="K141" s="44">
        <v>693</v>
      </c>
      <c r="L141" s="43">
        <v>11.46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25</v>
      </c>
      <c r="G142" s="43">
        <v>2.0299999999999998</v>
      </c>
      <c r="H142" s="43">
        <v>0.3</v>
      </c>
      <c r="I142" s="43">
        <v>12</v>
      </c>
      <c r="J142" s="43">
        <v>50.75</v>
      </c>
      <c r="K142" s="44"/>
      <c r="L142" s="43">
        <v>1</v>
      </c>
    </row>
    <row r="143" spans="1:12" ht="15" x14ac:dyDescent="0.25">
      <c r="A143" s="23"/>
      <c r="B143" s="15"/>
      <c r="C143" s="11"/>
      <c r="D143" s="7" t="s">
        <v>24</v>
      </c>
      <c r="E143" s="42" t="s">
        <v>73</v>
      </c>
      <c r="F143" s="43">
        <v>100</v>
      </c>
      <c r="G143" s="43">
        <v>1</v>
      </c>
      <c r="H143" s="43"/>
      <c r="I143" s="43">
        <v>3</v>
      </c>
      <c r="J143" s="43">
        <v>26</v>
      </c>
      <c r="K143" s="44"/>
      <c r="L143" s="43">
        <v>37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525.1</v>
      </c>
      <c r="G146" s="19">
        <f t="shared" ref="G146:J146" si="70">SUM(G139:G145)</f>
        <v>31.830000000000002</v>
      </c>
      <c r="H146" s="19">
        <f t="shared" si="70"/>
        <v>34.299999999999997</v>
      </c>
      <c r="I146" s="19">
        <f t="shared" si="70"/>
        <v>136</v>
      </c>
      <c r="J146" s="19">
        <f t="shared" si="70"/>
        <v>901.75</v>
      </c>
      <c r="K146" s="25"/>
      <c r="L146" s="19">
        <f t="shared" ref="L146" si="71">SUM(L139:L145)</f>
        <v>73.61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525.1</v>
      </c>
      <c r="G157" s="32">
        <f t="shared" ref="G157" si="74">G146+G156</f>
        <v>31.830000000000002</v>
      </c>
      <c r="H157" s="32">
        <f t="shared" ref="H157" si="75">H146+H156</f>
        <v>34.299999999999997</v>
      </c>
      <c r="I157" s="32">
        <f t="shared" ref="I157" si="76">I146+I156</f>
        <v>136</v>
      </c>
      <c r="J157" s="32">
        <f t="shared" ref="J157:L157" si="77">J146+J156</f>
        <v>901.75</v>
      </c>
      <c r="K157" s="32"/>
      <c r="L157" s="32">
        <f t="shared" si="77"/>
        <v>73.61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90</v>
      </c>
      <c r="G158" s="40">
        <v>21.4</v>
      </c>
      <c r="H158" s="40">
        <v>14.5</v>
      </c>
      <c r="I158" s="40">
        <v>4.3</v>
      </c>
      <c r="J158" s="40">
        <v>233.2</v>
      </c>
      <c r="K158" s="41">
        <v>341</v>
      </c>
      <c r="L158" s="40">
        <v>40.299999999999997</v>
      </c>
    </row>
    <row r="159" spans="1:12" ht="25.5" x14ac:dyDescent="0.25">
      <c r="A159" s="23"/>
      <c r="B159" s="15"/>
      <c r="C159" s="11"/>
      <c r="D159" s="6"/>
      <c r="E159" s="42" t="s">
        <v>61</v>
      </c>
      <c r="F159" s="43">
        <v>150</v>
      </c>
      <c r="G159" s="43">
        <v>5.0599999999999996</v>
      </c>
      <c r="H159" s="43">
        <v>5.24</v>
      </c>
      <c r="I159" s="43">
        <v>36.06</v>
      </c>
      <c r="J159" s="43">
        <v>222.87</v>
      </c>
      <c r="K159" s="44">
        <v>520</v>
      </c>
      <c r="L159" s="43">
        <v>17.25</v>
      </c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0.2</v>
      </c>
      <c r="H160" s="43"/>
      <c r="I160" s="43">
        <v>14</v>
      </c>
      <c r="J160" s="43">
        <v>56</v>
      </c>
      <c r="K160" s="44">
        <v>685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25</v>
      </c>
      <c r="G161" s="43">
        <v>1.8</v>
      </c>
      <c r="H161" s="43">
        <v>0.22</v>
      </c>
      <c r="I161" s="43">
        <v>12</v>
      </c>
      <c r="J161" s="43">
        <v>59</v>
      </c>
      <c r="K161" s="44"/>
      <c r="L161" s="43">
        <v>1</v>
      </c>
    </row>
    <row r="162" spans="1:12" ht="15" x14ac:dyDescent="0.25">
      <c r="A162" s="23"/>
      <c r="B162" s="15"/>
      <c r="C162" s="11"/>
      <c r="D162" s="7" t="s">
        <v>24</v>
      </c>
      <c r="E162" s="42" t="s">
        <v>78</v>
      </c>
      <c r="F162" s="43">
        <v>50</v>
      </c>
      <c r="G162" s="43">
        <v>4.7</v>
      </c>
      <c r="H162" s="43">
        <v>5.8</v>
      </c>
      <c r="I162" s="43">
        <v>27.05</v>
      </c>
      <c r="J162" s="43">
        <v>183.5</v>
      </c>
      <c r="K162" s="44"/>
      <c r="L162" s="43">
        <v>10.16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33.159999999999997</v>
      </c>
      <c r="H165" s="19">
        <f t="shared" si="78"/>
        <v>25.76</v>
      </c>
      <c r="I165" s="19">
        <f t="shared" si="78"/>
        <v>93.41</v>
      </c>
      <c r="J165" s="19">
        <f t="shared" si="78"/>
        <v>754.56999999999994</v>
      </c>
      <c r="K165" s="25"/>
      <c r="L165" s="19">
        <f t="shared" ref="L165" si="79">SUM(L158:L164)</f>
        <v>73.709999999999994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515</v>
      </c>
      <c r="G176" s="32">
        <f t="shared" ref="G176" si="82">G165+G175</f>
        <v>33.159999999999997</v>
      </c>
      <c r="H176" s="32">
        <f t="shared" ref="H176" si="83">H165+H175</f>
        <v>25.76</v>
      </c>
      <c r="I176" s="32">
        <f t="shared" ref="I176" si="84">I165+I175</f>
        <v>93.41</v>
      </c>
      <c r="J176" s="32">
        <f t="shared" ref="J176:L176" si="85">J165+J175</f>
        <v>754.56999999999994</v>
      </c>
      <c r="K176" s="32"/>
      <c r="L176" s="32">
        <f t="shared" si="85"/>
        <v>73.709999999999994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50.15</v>
      </c>
      <c r="G177" s="40">
        <v>15.09</v>
      </c>
      <c r="H177" s="40">
        <v>18.05</v>
      </c>
      <c r="I177" s="40">
        <v>2.17</v>
      </c>
      <c r="J177" s="40">
        <v>218</v>
      </c>
      <c r="K177" s="41">
        <v>423</v>
      </c>
      <c r="L177" s="40">
        <v>26.45</v>
      </c>
    </row>
    <row r="178" spans="1:12" ht="15" x14ac:dyDescent="0.25">
      <c r="A178" s="23"/>
      <c r="B178" s="15"/>
      <c r="C178" s="11"/>
      <c r="D178" s="6"/>
      <c r="E178" s="42" t="s">
        <v>75</v>
      </c>
      <c r="F178" s="43">
        <v>150</v>
      </c>
      <c r="G178" s="43">
        <v>8.7799999999999994</v>
      </c>
      <c r="H178" s="43">
        <v>5.91</v>
      </c>
      <c r="I178" s="43">
        <v>45</v>
      </c>
      <c r="J178" s="43">
        <v>273.06</v>
      </c>
      <c r="K178" s="44">
        <v>508</v>
      </c>
      <c r="L178" s="43">
        <v>17.899999999999999</v>
      </c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0.2</v>
      </c>
      <c r="H179" s="43"/>
      <c r="I179" s="43">
        <v>14</v>
      </c>
      <c r="J179" s="43">
        <v>56</v>
      </c>
      <c r="K179" s="44"/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25</v>
      </c>
      <c r="G180" s="43">
        <v>1.8</v>
      </c>
      <c r="H180" s="43">
        <v>0.22</v>
      </c>
      <c r="I180" s="43">
        <v>12</v>
      </c>
      <c r="J180" s="43">
        <v>59</v>
      </c>
      <c r="K180" s="44"/>
      <c r="L180" s="43">
        <v>1</v>
      </c>
    </row>
    <row r="181" spans="1:12" ht="15" x14ac:dyDescent="0.25">
      <c r="A181" s="23"/>
      <c r="B181" s="15"/>
      <c r="C181" s="11"/>
      <c r="D181" s="7" t="s">
        <v>24</v>
      </c>
      <c r="E181" s="42" t="s">
        <v>76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/>
      <c r="L181" s="43">
        <v>23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525.15</v>
      </c>
      <c r="G184" s="19">
        <f t="shared" ref="G184:J184" si="86">SUM(G177:G183)</f>
        <v>27.369999999999997</v>
      </c>
      <c r="H184" s="19">
        <f t="shared" si="86"/>
        <v>24.68</v>
      </c>
      <c r="I184" s="19">
        <f t="shared" si="86"/>
        <v>94.17</v>
      </c>
      <c r="J184" s="19">
        <f t="shared" si="86"/>
        <v>702.06</v>
      </c>
      <c r="K184" s="25"/>
      <c r="L184" s="19">
        <f t="shared" ref="L184" si="87">SUM(L177:L183)</f>
        <v>73.349999999999994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525.15</v>
      </c>
      <c r="G195" s="32">
        <f t="shared" ref="G195" si="90">G184+G194</f>
        <v>27.369999999999997</v>
      </c>
      <c r="H195" s="32">
        <f t="shared" ref="H195" si="91">H184+H194</f>
        <v>24.68</v>
      </c>
      <c r="I195" s="32">
        <f t="shared" ref="I195" si="92">I184+I194</f>
        <v>94.17</v>
      </c>
      <c r="J195" s="32">
        <f t="shared" ref="J195:L195" si="93">J184+J194</f>
        <v>702.06</v>
      </c>
      <c r="K195" s="32"/>
      <c r="L195" s="32">
        <f t="shared" si="93"/>
        <v>73.349999999999994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544.14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24.842000000000002</v>
      </c>
      <c r="H196" s="34">
        <f t="shared" si="94"/>
        <v>23.419</v>
      </c>
      <c r="I196" s="34">
        <f t="shared" si="94"/>
        <v>93.006</v>
      </c>
      <c r="J196" s="34">
        <f t="shared" si="94"/>
        <v>656.33400000000006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73.597000000000008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2022-05-16T14:23:56Z</dcterms:created>
  <dcterms:modified xsi:type="dcterms:W3CDTF">2025-03-05T17:56:29Z</dcterms:modified>
</cp:coreProperties>
</file>